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5" i="6" l="1"/>
  <c r="AJ5" i="6" l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<sst xmlns="http://schemas.openxmlformats.org/spreadsheetml/2006/main" count="1367" uniqueCount="533">
  <si>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</si>
  <si>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</si>
  <si>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</si>
  <si>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</si>
  <si>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</si>
  <si>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</si>
  <si>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</si>
  <si>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</si>
  <si>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</si>
  <si>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</si>
  <si>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</si>
  <si>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</si>
  <si>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</si>
  <si>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</si>
  <si>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</si>
  <si>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</si>
  <si>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</si>
  <si>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</si>
  <si>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</si>
  <si>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</si>
  <si>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</si>
  <si>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</si>
  <si>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</si>
  <si>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</si>
  <si>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</si>
  <si>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</si>
  <si>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</si>
  <si>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</si>
  <si>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</si>
  <si>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</si>
  <si>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</si>
  <si>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</si>
  <si>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</si>
  <si>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</si>
  <si>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</si>
  <si>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</si>
  <si>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</si>
  <si>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</si>
  <si>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</si>
  <si>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</si>
  <si>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</si>
  <si>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</si>
  <si>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</si>
  <si>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</si>
  <si>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</si>
  <si>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</si>
  <si>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</si>
  <si>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</si>
  <si>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</si>
  <si>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</si>
  <si>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</si>
  <si>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</si>
  <si>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</si>
  <si>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</si>
  <si>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</si>
  <si>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</si>
  <si>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</si>
  <si>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</si>
  <si>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</si>
  <si>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</si>
  <si>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</si>
  <si>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</si>
  <si>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</si>
  <si>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</si>
  <si>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</si>
  <si>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</si>
  <si>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</si>
  <si>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</si>
  <si>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</si>
  <si>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</si>
  <si>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</si>
  <si>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</si>
  <si>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</si>
  <si>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</si>
  <si>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</si>
  <si>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</si>
  <si>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</si>
  <si>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</si>
  <si>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</si>
  <si>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</si>
  <si>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</si>
  <si>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</si>
  <si>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</si>
  <si>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</si>
  <si>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</si>
  <si>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</si>
  <si>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</si>
  <si>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</si>
  <si>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</si>
  <si>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</si>
  <si>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</si>
  <si>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</si>
  <si>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</si>
  <si>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</si>
  <si>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</si>
  <si>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</si>
  <si>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</si>
  <si>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</si>
  <si>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</si>
  <si>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</si>
  <si>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</si>
  <si>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</si>
  <si>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</si>
  <si>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</si>
  <si>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</si>
  <si>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</si>
  <si>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</si>
  <si>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</si>
  <si>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</si>
  <si>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</si>
  <si>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</si>
  <si>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</si>
  <si>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</si>
  <si>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</si>
  <si>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</si>
  <si>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</si>
  <si>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</si>
  <si>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</si>
  <si>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</si>
  <si>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</si>
  <si>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</si>
  <si>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</si>
  <si>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</si>
  <si>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</si>
  <si>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</si>
  <si>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</si>
  <si>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</si>
  <si>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</si>
  <si>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</si>
  <si>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</si>
  <si>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</si>
  <si>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</si>
  <si>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</si>
  <si>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</si>
  <si>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</si>
  <si>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</si>
  <si>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</si>
  <si>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</si>
  <si>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</si>
  <si>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</si>
  <si>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</si>
  <si>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</si>
  <si>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</si>
  <si>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</si>
  <si>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</si>
  <si>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</si>
  <si>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</si>
  <si>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</si>
  <si>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</si>
  <si>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</si>
  <si>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</si>
  <si>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</si>
  <si>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</si>
  <si>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</si>
  <si>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</si>
  <si>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</si>
  <si>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</si>
  <si>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</si>
  <si>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</si>
  <si>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</si>
  <si>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</si>
  <si>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</si>
  <si>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</si>
  <si>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</si>
  <si>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</si>
  <si>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</si>
  <si>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</si>
  <si>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</si>
  <si>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</si>
  <si>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</si>
  <si>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</si>
  <si>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</si>
  <si>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</si>
  <si>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</si>
  <si>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</si>
  <si>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</si>
  <si>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</si>
  <si>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</si>
  <si>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</si>
  <si>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</si>
  <si>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</si>
  <si>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</si>
  <si>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</si>
  <si>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</si>
  <si>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</si>
  <si>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</si>
  <si>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</si>
  <si>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</si>
  <si>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</si>
  <si>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</si>
  <si>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</si>
  <si>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</si>
  <si>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</si>
  <si>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</si>
  <si>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</si>
  <si>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</si>
  <si>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</si>
  <si>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</si>
  <si>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</si>
  <si>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</si>
  <si>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</si>
  <si>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</si>
  <si>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</si>
  <si>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</si>
  <si>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</si>
  <si>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</si>
  <si>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</si>
  <si>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</si>
  <si>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</si>
  <si>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</si>
  <si>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</si>
  <si>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</si>
  <si>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</si>
  <si>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</si>
  <si>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</si>
  <si>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</si>
  <si>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</si>
  <si>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</si>
  <si>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</si>
  <si>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</si>
  <si>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</si>
  <si>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</si>
  <si>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</si>
  <si>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</si>
  <si>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</si>
  <si>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</si>
  <si>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</si>
  <si>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</si>
  <si>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</si>
  <si>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</si>
  <si>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</si>
  <si>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</si>
  <si>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</si>
  <si>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</si>
  <si>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</si>
  <si>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</si>
  <si>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</si>
  <si>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</si>
  <si>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</si>
  <si>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</si>
  <si>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</si>
  <si>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</si>
  <si>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</si>
  <si>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</si>
  <si>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</si>
  <si>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</si>
  <si>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</si>
  <si>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</si>
  <si>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</si>
  <si>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</si>
  <si>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</si>
  <si>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</si>
  <si>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</si>
  <si>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</si>
  <si>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</si>
  <si>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</si>
  <si>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</si>
  <si>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</si>
  <si>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</si>
  <si>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</si>
  <si>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</si>
  <si>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</si>
  <si>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</si>
  <si>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</si>
  <si>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</si>
  <si>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</si>
  <si>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</si>
  <si>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</si>
  <si>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</si>
  <si>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</si>
  <si>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</si>
  <si>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</si>
  <si>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</si>
  <si>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</si>
  <si>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</si>
  <si>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</si>
  <si>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</si>
  <si>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</si>
  <si>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</si>
  <si>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</si>
  <si>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</si>
  <si>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</si>
  <si>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</si>
  <si>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</si>
  <si>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</si>
  <si>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</si>
  <si>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</si>
  <si>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</si>
  <si>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</si>
  <si>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</si>
  <si>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</si>
  <si>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</si>
  <si>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</si>
  <si>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</si>
  <si>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</si>
  <si>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</si>
  <si>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</si>
  <si>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</si>
  <si>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</si>
  <si>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</si>
  <si>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</si>
  <si>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</si>
  <si>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</si>
  <si>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</si>
  <si>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</si>
  <si>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</si>
  <si>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</si>
  <si>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</si>
  <si>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</si>
  <si>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</si>
  <si>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</si>
  <si>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</si>
  <si>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</si>
  <si>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</si>
  <si>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</si>
  <si>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</si>
  <si>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</si>
  <si>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</si>
  <si>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</si>
  <si>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</si>
  <si>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</si>
  <si>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</si>
  <si>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</si>
  <si>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</si>
  <si>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</si>
  <si>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</si>
  <si>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</si>
  <si>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</si>
  <si>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</si>
  <si>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</si>
  <si>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</si>
  <si>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</si>
  <si>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</si>
  <si>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</si>
  <si>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</si>
  <si>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</si>
  <si>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</si>
  <si>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</si>
  <si>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</si>
  <si>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</si>
  <si>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</si>
  <si>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</si>
  <si>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</si>
  <si>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</si>
  <si>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</si>
  <si>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</si>
  <si>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</si>
  <si>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</si>
  <si>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</si>
  <si>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</si>
  <si>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</si>
  <si>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</si>
  <si>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</si>
  <si>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</si>
  <si>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</si>
  <si>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</si>
  <si>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</si>
  <si>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</si>
  <si>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</si>
  <si>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</si>
  <si>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</si>
  <si>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</si>
  <si>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</si>
  <si>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</si>
  <si>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</si>
  <si>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</si>
  <si>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</si>
  <si>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</si>
  <si>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</si>
  <si>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</si>
  <si>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</si>
  <si>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</si>
  <si>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</si>
  <si>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</si>
  <si>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</si>
  <si>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</si>
  <si>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</si>
  <si>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</si>
  <si>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</si>
  <si>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</si>
  <si>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</si>
  <si>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</si>
  <si>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</si>
  <si>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</si>
  <si>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</si>
  <si>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</si>
  <si>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</si>
  <si>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</si>
  <si>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</si>
  <si>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</si>
  <si>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</si>
  <si>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</si>
  <si>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</si>
  <si>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</si>
  <si>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</si>
  <si>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</si>
  <si>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</si>
  <si>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</si>
  <si>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</si>
  <si>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</si>
  <si>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</si>
  <si>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</si>
  <si>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</si>
  <si>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</si>
  <si>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</si>
  <si>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</si>
  <si>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</si>
  <si>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</si>
  <si>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</si>
  <si>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</si>
  <si>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</si>
  <si>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</si>
  <si>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</si>
  <si>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</si>
  <si>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</si>
  <si>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</si>
  <si>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</si>
  <si>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</si>
  <si>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</si>
  <si>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</si>
  <si>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</si>
  <si>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</si>
  <si>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</si>
  <si>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</si>
  <si>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</si>
  <si>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</si>
  <si>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</si>
  <si>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</si>
  <si>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</si>
  <si>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</si>
  <si>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</si>
  <si>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</si>
  <si>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</si>
  <si>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</si>
  <si>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</si>
  <si>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</si>
  <si>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</si>
  <si>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</si>
  <si>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</si>
  <si>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</si>
  <si>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</si>
  <si>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</si>
  <si>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</si>
  <si>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</si>
  <si>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</si>
  <si>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</si>
  <si>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</si>
  <si>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</si>
  <si>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</si>
  <si>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</si>
  <si>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</si>
  <si>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</si>
  <si>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</si>
  <si>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</si>
  <si>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</si>
  <si>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</si>
  <si>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</si>
  <si>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</si>
  <si>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</si>
  <si>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</si>
  <si>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</si>
  <si>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</si>
  <si>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</si>
  <si>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</si>
  <si>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</si>
  <si>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</si>
  <si>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</si>
  <si>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</si>
  <si>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</si>
  <si>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</si>
  <si>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</si>
  <si>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</si>
  <si>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</si>
  <si>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</si>
  <si>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</si>
  <si>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</si>
  <si>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</si>
  <si>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</si>
  <si>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</si>
  <si>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</si>
  <si>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</si>
  <si>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</si>
  <si>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</si>
  <si>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</si>
  <si>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</si>
  <si>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</si>
  <si>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</si>
  <si>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</si>
  <si>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</si>
  <si>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</si>
  <si>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</si>
  <si>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</si>
  <si>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</si>
  <si>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</si>
  <si>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</si>
  <si>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</si>
  <si>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</si>
  <si>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</si>
  <si>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</si>
  <si>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</si>
  <si>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</si>
  <si>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</si>
  <si>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</si>
  <si>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</si>
  <si>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</si>
  <si>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</si>
  <si>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</si>
  <si>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</si>
  <si>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</si>
  <si>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</si>
  <si>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</si>
  <si>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</si>
  <si>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</si>
  <si>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</si>
  <si>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</si>
  <si>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</si>
  <si>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</si>
  <si>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</si>
  <si>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</si>
  <si>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</si>
  <si>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</si>
  <si>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</si>
  <si>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</si>
  <si>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</si>
  <si>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</si>
  <si>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</si>
  <si>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</si>
  <si>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</si>
  <si>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</si>
  <si>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</si>
  <si>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</si>
  <si>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за январь 2020 года</t>
  </si>
  <si>
    <t>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</si>
</sst>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5" formatCode="#,##0.000000_ ;\-#,##0.000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7" fontId="32" fillId="0" borderId="0" xfId="1" applyNumberFormat="1" applyFont="1" applyBorder="1" applyAlignment="1">
      <alignment horizontal="center"/>
    </xf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73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vertical="center" wrapText="1"/>
    </xf>
    <xf numFmtId="181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5" fontId="12" fillId="3" borderId="0" xfId="1" applyNumberFormat="1" applyFont="1" applyFill="1" applyAlignment="1">
      <alignment horizontal="center"/>
    </xf>
    <xf numFmtId="0" fontId="36" fillId="0" borderId="0" xfId="0" applyFont="1"/>
    <xf numFmtId="181" fontId="31" fillId="0" borderId="0" xfId="1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371</v>
      </c>
      <c r="B1" s="36" t="s">
        <v>372</v>
      </c>
      <c r="C1" s="36" t="s">
        <v>325</v>
      </c>
      <c r="D1" s="36" t="s">
        <v>373</v>
      </c>
      <c r="E1" s="35" t="s">
        <v>374</v>
      </c>
      <c r="F1" s="35" t="s">
        <v>375</v>
      </c>
      <c r="G1" s="37" t="s">
        <v>376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337</v>
      </c>
      <c r="N1" s="35" t="s">
        <v>377</v>
      </c>
      <c r="O1" s="35" t="s">
        <v>378</v>
      </c>
      <c r="P1" s="36" t="s">
        <v>376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338</v>
      </c>
      <c r="W1" s="40" t="s">
        <v>89</v>
      </c>
      <c r="X1" s="40" t="s">
        <v>379</v>
      </c>
      <c r="Y1" s="40" t="s">
        <v>370</v>
      </c>
      <c r="Z1" s="36" t="s">
        <v>91</v>
      </c>
    </row>
    <row r="2" spans="1:26" x14ac:dyDescent="0.25">
      <c r="A2" s="41">
        <v>1</v>
      </c>
      <c r="B2" s="42" t="s">
        <v>160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160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345</v>
      </c>
      <c r="C4" s="41"/>
      <c r="D4" s="53" t="s">
        <v>348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345</v>
      </c>
      <c r="C5" s="52"/>
      <c r="D5" s="56" t="s">
        <v>348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380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348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381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382</v>
      </c>
    </row>
    <row r="9" spans="1:26" x14ac:dyDescent="0.25">
      <c r="A9" s="41">
        <v>5</v>
      </c>
      <c r="B9" s="51" t="s">
        <v>381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239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239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349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383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384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384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92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92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385</v>
      </c>
    </row>
    <row r="18" spans="1:26" x14ac:dyDescent="0.25">
      <c r="A18" s="41">
        <v>11</v>
      </c>
      <c r="B18" s="42" t="s">
        <v>64</v>
      </c>
      <c r="C18" s="41"/>
      <c r="D18" s="53" t="s">
        <v>348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348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161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161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386</v>
      </c>
    </row>
    <row r="22" spans="1:26" x14ac:dyDescent="0.25">
      <c r="A22" s="41">
        <v>14</v>
      </c>
      <c r="B22" s="42" t="s">
        <v>93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93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240</v>
      </c>
      <c r="C24" s="41"/>
      <c r="D24" s="65" t="s">
        <v>351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318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387</v>
      </c>
      <c r="C26" s="41"/>
      <c r="D26" s="65" t="s">
        <v>349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387</v>
      </c>
      <c r="C27" s="41"/>
      <c r="D27" s="65" t="s">
        <v>349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355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94</v>
      </c>
      <c r="C29" s="72" t="s">
        <v>388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294</v>
      </c>
    </row>
    <row r="30" spans="1:26" x14ac:dyDescent="0.25">
      <c r="A30" s="41">
        <v>20</v>
      </c>
      <c r="B30" s="42" t="s">
        <v>95</v>
      </c>
      <c r="C30" s="41"/>
      <c r="D30" s="78" t="s">
        <v>389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96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97</v>
      </c>
      <c r="C35" s="72" t="s">
        <v>388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388</v>
      </c>
      <c r="D36" s="72" t="s">
        <v>353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390</v>
      </c>
    </row>
    <row r="37" spans="1:26" x14ac:dyDescent="0.25">
      <c r="A37" s="41">
        <v>25</v>
      </c>
      <c r="B37" s="51" t="s">
        <v>3</v>
      </c>
      <c r="C37" s="72" t="s">
        <v>388</v>
      </c>
      <c r="D37" s="72" t="s">
        <v>353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390</v>
      </c>
    </row>
    <row r="38" spans="1:26" x14ac:dyDescent="0.25">
      <c r="A38" s="41">
        <v>26</v>
      </c>
      <c r="B38" s="42" t="s">
        <v>391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391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98</v>
      </c>
      <c r="C40" s="41"/>
      <c r="D40" s="53" t="s">
        <v>348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392</v>
      </c>
      <c r="C41" s="41"/>
      <c r="D41" s="85" t="s">
        <v>350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230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230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393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393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241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99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99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100</v>
      </c>
      <c r="C50" s="41"/>
      <c r="D50" s="85" t="s">
        <v>351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100</v>
      </c>
      <c r="C51" s="41"/>
      <c r="D51" s="85" t="s">
        <v>351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101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235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289</v>
      </c>
      <c r="C54" s="41"/>
      <c r="D54" s="85" t="s">
        <v>351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289</v>
      </c>
      <c r="C55" s="41"/>
      <c r="D55" s="85" t="s">
        <v>351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367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102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228</v>
      </c>
      <c r="C60" s="41"/>
      <c r="D60" s="85" t="s">
        <v>354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242</v>
      </c>
      <c r="C61" s="41"/>
      <c r="D61" s="85" t="s">
        <v>350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242</v>
      </c>
      <c r="C62" s="41"/>
      <c r="D62" s="85" t="s">
        <v>350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103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394</v>
      </c>
    </row>
    <row r="64" spans="1:26" x14ac:dyDescent="0.25">
      <c r="A64" s="70">
        <v>44</v>
      </c>
      <c r="B64" s="71" t="s">
        <v>104</v>
      </c>
      <c r="C64" s="72" t="s">
        <v>388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162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231</v>
      </c>
      <c r="C66" s="41"/>
      <c r="D66" s="53" t="s">
        <v>348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352</v>
      </c>
    </row>
    <row r="67" spans="1:26" x14ac:dyDescent="0.25">
      <c r="A67" s="41">
        <v>47</v>
      </c>
      <c r="B67" s="42" t="s">
        <v>163</v>
      </c>
      <c r="C67" s="41"/>
      <c r="D67" s="78" t="s">
        <v>353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243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359</v>
      </c>
    </row>
    <row r="71" spans="1:26" x14ac:dyDescent="0.25">
      <c r="A71" s="41">
        <v>51</v>
      </c>
      <c r="B71" s="42" t="s">
        <v>244</v>
      </c>
      <c r="C71" s="41"/>
      <c r="D71" s="53" t="s">
        <v>351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244</v>
      </c>
      <c r="C72" s="41"/>
      <c r="D72" s="53" t="s">
        <v>351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245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246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389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389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395</v>
      </c>
      <c r="C77" s="72" t="s">
        <v>388</v>
      </c>
      <c r="D77" s="72" t="s">
        <v>350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390</v>
      </c>
    </row>
    <row r="78" spans="1:26" x14ac:dyDescent="0.25">
      <c r="A78" s="41">
        <v>55</v>
      </c>
      <c r="B78" s="51" t="s">
        <v>395</v>
      </c>
      <c r="C78" s="72" t="s">
        <v>388</v>
      </c>
      <c r="D78" s="72" t="s">
        <v>350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390</v>
      </c>
    </row>
    <row r="79" spans="1:26" x14ac:dyDescent="0.25">
      <c r="A79" s="41">
        <v>56</v>
      </c>
      <c r="B79" s="91" t="s">
        <v>247</v>
      </c>
      <c r="C79" s="43"/>
      <c r="D79" s="65" t="s">
        <v>349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339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396</v>
      </c>
      <c r="C81" s="41"/>
      <c r="D81" s="65" t="s">
        <v>349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396</v>
      </c>
      <c r="C82" s="41"/>
      <c r="D82" s="65" t="s">
        <v>349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105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105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106</v>
      </c>
      <c r="C85" s="41"/>
      <c r="D85" s="53" t="s">
        <v>349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164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107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107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108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108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219</v>
      </c>
      <c r="C91" s="72" t="s">
        <v>388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109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110</v>
      </c>
      <c r="C93" s="41"/>
      <c r="D93" s="53" t="s">
        <v>348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110</v>
      </c>
      <c r="C94" s="41"/>
      <c r="D94" s="53" t="s">
        <v>348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111</v>
      </c>
      <c r="C95" s="93" t="s">
        <v>325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111</v>
      </c>
      <c r="C96" s="93" t="s">
        <v>325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112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248</v>
      </c>
      <c r="C98" s="41"/>
      <c r="D98" s="53" t="s">
        <v>348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352</v>
      </c>
    </row>
    <row r="99" spans="1:26" x14ac:dyDescent="0.25">
      <c r="A99" s="41">
        <v>70</v>
      </c>
      <c r="B99" s="42" t="s">
        <v>220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220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397</v>
      </c>
      <c r="C101" s="41"/>
      <c r="D101" s="78" t="s">
        <v>389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233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165</v>
      </c>
      <c r="C104" s="41"/>
      <c r="D104" s="53" t="s">
        <v>348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365</v>
      </c>
    </row>
    <row r="105" spans="1:26" x14ac:dyDescent="0.25">
      <c r="A105" s="41">
        <v>74</v>
      </c>
      <c r="B105" s="51" t="s">
        <v>165</v>
      </c>
      <c r="C105" s="41"/>
      <c r="D105" s="97" t="s">
        <v>348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209</v>
      </c>
      <c r="C108" s="41"/>
      <c r="D108" s="85" t="s">
        <v>349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398</v>
      </c>
      <c r="C109" s="93" t="s">
        <v>325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389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389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399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399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166</v>
      </c>
      <c r="C116" s="72" t="s">
        <v>388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166</v>
      </c>
      <c r="C117" s="72" t="s">
        <v>388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249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249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400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350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290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113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113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401</v>
      </c>
      <c r="C125" s="41"/>
      <c r="D125" s="53" t="s">
        <v>348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401</v>
      </c>
      <c r="C126" s="41"/>
      <c r="D126" s="53" t="s">
        <v>348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402</v>
      </c>
      <c r="C127" s="41"/>
      <c r="D127" s="53" t="s">
        <v>348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402</v>
      </c>
      <c r="C128" s="41"/>
      <c r="D128" s="53" t="s">
        <v>348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403</v>
      </c>
      <c r="C129" s="41"/>
      <c r="D129" s="65" t="s">
        <v>349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348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114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296</v>
      </c>
    </row>
    <row r="132" spans="1:26" x14ac:dyDescent="0.25">
      <c r="A132" s="41">
        <v>92</v>
      </c>
      <c r="B132" s="51" t="s">
        <v>114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115</v>
      </c>
      <c r="C133" s="41"/>
      <c r="D133" s="78" t="s">
        <v>350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115</v>
      </c>
      <c r="C134" s="41"/>
      <c r="D134" s="78" t="s">
        <v>350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404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405</v>
      </c>
      <c r="C136" s="41"/>
      <c r="D136" s="85" t="s">
        <v>353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366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116</v>
      </c>
      <c r="C139" s="41"/>
      <c r="D139" s="53" t="s">
        <v>348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116</v>
      </c>
      <c r="C140" s="41"/>
      <c r="D140" s="53" t="s">
        <v>348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117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250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406</v>
      </c>
    </row>
    <row r="143" spans="1:26" x14ac:dyDescent="0.25">
      <c r="A143" s="41">
        <v>100</v>
      </c>
      <c r="B143" s="42" t="s">
        <v>118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333</v>
      </c>
    </row>
    <row r="144" spans="1:26" x14ac:dyDescent="0.25">
      <c r="A144" s="41">
        <v>100</v>
      </c>
      <c r="B144" s="51" t="s">
        <v>118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332</v>
      </c>
    </row>
    <row r="145" spans="1:26" x14ac:dyDescent="0.25">
      <c r="A145" s="70">
        <v>101</v>
      </c>
      <c r="B145" s="71" t="s">
        <v>6</v>
      </c>
      <c r="C145" s="72" t="s">
        <v>388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407</v>
      </c>
    </row>
    <row r="146" spans="1:26" x14ac:dyDescent="0.25">
      <c r="A146" s="41">
        <v>101</v>
      </c>
      <c r="B146" s="51" t="s">
        <v>6</v>
      </c>
      <c r="C146" s="72" t="s">
        <v>388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407</v>
      </c>
    </row>
    <row r="147" spans="1:26" x14ac:dyDescent="0.25">
      <c r="A147" s="41">
        <v>102</v>
      </c>
      <c r="B147" s="98" t="s">
        <v>251</v>
      </c>
      <c r="C147" s="99"/>
      <c r="D147" s="85" t="s">
        <v>353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167</v>
      </c>
      <c r="C148" s="41"/>
      <c r="D148" s="85" t="s">
        <v>351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408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408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119</v>
      </c>
      <c r="C151" s="41"/>
      <c r="D151" s="53" t="s">
        <v>348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119</v>
      </c>
      <c r="C152" s="41"/>
      <c r="D152" s="53" t="s">
        <v>348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409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410</v>
      </c>
    </row>
    <row r="154" spans="1:26" x14ac:dyDescent="0.25">
      <c r="A154" s="41">
        <v>107</v>
      </c>
      <c r="B154" s="42" t="s">
        <v>2</v>
      </c>
      <c r="C154" s="41"/>
      <c r="D154" s="85" t="s">
        <v>389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168</v>
      </c>
      <c r="C157" s="41"/>
      <c r="D157" s="78" t="s">
        <v>354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168</v>
      </c>
      <c r="C158" s="41"/>
      <c r="D158" s="53" t="s">
        <v>354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411</v>
      </c>
    </row>
    <row r="160" spans="1:26" x14ac:dyDescent="0.25">
      <c r="A160" s="41">
        <v>111</v>
      </c>
      <c r="B160" s="42" t="s">
        <v>169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170</v>
      </c>
      <c r="C161" s="41"/>
      <c r="D161" s="53" t="s">
        <v>349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170</v>
      </c>
      <c r="C162" s="41"/>
      <c r="D162" s="53" t="s">
        <v>349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412</v>
      </c>
      <c r="C163" s="41"/>
      <c r="D163" s="53" t="s">
        <v>348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412</v>
      </c>
      <c r="C164" s="41"/>
      <c r="D164" s="53" t="s">
        <v>348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120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349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349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413</v>
      </c>
      <c r="C171" s="41"/>
      <c r="D171" s="53" t="s">
        <v>348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121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224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224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122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122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210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221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133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133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211</v>
      </c>
      <c r="C181" s="72" t="s">
        <v>388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211</v>
      </c>
      <c r="C182" s="72" t="s">
        <v>388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414</v>
      </c>
      <c r="C183" s="93" t="s">
        <v>305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415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171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171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123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123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348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212</v>
      </c>
      <c r="C190" s="41"/>
      <c r="D190" s="78" t="s">
        <v>350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350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416</v>
      </c>
    </row>
    <row r="192" spans="1:26" x14ac:dyDescent="0.25">
      <c r="A192" s="41">
        <v>132</v>
      </c>
      <c r="B192" s="51" t="s">
        <v>39</v>
      </c>
      <c r="C192" s="41"/>
      <c r="D192" s="53" t="s">
        <v>350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252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252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213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214</v>
      </c>
      <c r="C196" s="41"/>
      <c r="D196" s="78" t="s">
        <v>351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351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351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222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222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229</v>
      </c>
      <c r="C201" s="72" t="s">
        <v>388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124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351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417</v>
      </c>
    </row>
    <row r="204" spans="1:26" x14ac:dyDescent="0.25">
      <c r="A204" s="41">
        <v>141</v>
      </c>
      <c r="B204" s="42" t="s">
        <v>172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418</v>
      </c>
      <c r="C205" s="41"/>
      <c r="D205" s="53" t="s">
        <v>348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215</v>
      </c>
      <c r="C206" s="72" t="s">
        <v>388</v>
      </c>
      <c r="D206" s="72" t="s">
        <v>353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390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136</v>
      </c>
      <c r="C208" s="41"/>
      <c r="D208" s="65" t="s">
        <v>348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173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174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419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340</v>
      </c>
      <c r="C213" s="72" t="s">
        <v>388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420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137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232</v>
      </c>
      <c r="C217" s="41"/>
      <c r="D217" s="85" t="s">
        <v>354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350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175</v>
      </c>
      <c r="C221" s="41"/>
      <c r="D221" s="85" t="s">
        <v>354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421</v>
      </c>
      <c r="C223" s="41"/>
      <c r="D223" s="85" t="s">
        <v>351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138</v>
      </c>
      <c r="C224" s="41"/>
      <c r="D224" s="65" t="s">
        <v>349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354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350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176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139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334</v>
      </c>
      <c r="C230" s="41"/>
      <c r="D230" s="53" t="s">
        <v>348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253</v>
      </c>
      <c r="C231" s="41"/>
      <c r="D231" s="85" t="s">
        <v>350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353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177</v>
      </c>
      <c r="C233" s="41"/>
      <c r="D233" s="85" t="s">
        <v>354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286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422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178</v>
      </c>
      <c r="C236" s="41"/>
      <c r="D236" s="85" t="s">
        <v>353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179</v>
      </c>
      <c r="C237" s="41"/>
      <c r="D237" s="78" t="s">
        <v>354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423</v>
      </c>
      <c r="C238" s="93" t="s">
        <v>305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180</v>
      </c>
      <c r="C239" s="41"/>
      <c r="D239" s="78" t="s">
        <v>354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254</v>
      </c>
      <c r="C240" s="41"/>
      <c r="D240" s="65" t="s">
        <v>349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181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357</v>
      </c>
      <c r="C243" s="72" t="s">
        <v>388</v>
      </c>
      <c r="D243" s="72" t="s">
        <v>353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390</v>
      </c>
    </row>
    <row r="244" spans="1:26" x14ac:dyDescent="0.25">
      <c r="A244" s="41">
        <v>181</v>
      </c>
      <c r="B244" s="42" t="s">
        <v>125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140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424</v>
      </c>
      <c r="C246" s="41"/>
      <c r="D246" s="85" t="s">
        <v>353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349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425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182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350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141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389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183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126</v>
      </c>
      <c r="C256" s="41"/>
      <c r="D256" s="65" t="s">
        <v>349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184</v>
      </c>
      <c r="C257" s="72" t="s">
        <v>388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407</v>
      </c>
    </row>
    <row r="258" spans="1:26" x14ac:dyDescent="0.25">
      <c r="A258" s="41">
        <v>195</v>
      </c>
      <c r="B258" s="42" t="s">
        <v>358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142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285</v>
      </c>
      <c r="C260" s="105" t="s">
        <v>325</v>
      </c>
      <c r="D260" s="105" t="s">
        <v>426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255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364</v>
      </c>
    </row>
    <row r="262" spans="1:26" x14ac:dyDescent="0.25">
      <c r="A262" s="41">
        <v>199</v>
      </c>
      <c r="B262" s="42" t="s">
        <v>256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257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216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427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427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428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258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259</v>
      </c>
      <c r="C269" s="105" t="s">
        <v>325</v>
      </c>
      <c r="D269" s="105" t="s">
        <v>429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259</v>
      </c>
      <c r="C270" s="105" t="s">
        <v>325</v>
      </c>
      <c r="D270" s="105" t="s">
        <v>429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130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130</v>
      </c>
      <c r="C272" s="41"/>
      <c r="D272" s="41"/>
      <c r="E272" s="43">
        <v>251040</v>
      </c>
      <c r="F272" s="44" t="s">
        <v>309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309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430</v>
      </c>
      <c r="C273" s="41"/>
      <c r="D273" s="65" t="s">
        <v>349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185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185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431</v>
      </c>
    </row>
    <row r="279" spans="1:26" x14ac:dyDescent="0.25">
      <c r="A279" s="41">
        <v>211</v>
      </c>
      <c r="B279" s="42" t="s">
        <v>143</v>
      </c>
      <c r="C279" s="41"/>
      <c r="D279" s="53" t="s">
        <v>348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260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236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236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353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353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349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186</v>
      </c>
      <c r="C286" s="72" t="s">
        <v>388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432</v>
      </c>
    </row>
    <row r="287" spans="1:26" x14ac:dyDescent="0.25">
      <c r="A287" s="41">
        <v>217</v>
      </c>
      <c r="B287" s="42" t="s">
        <v>261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261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368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433</v>
      </c>
    </row>
    <row r="291" spans="1:26" x14ac:dyDescent="0.25">
      <c r="A291" s="41">
        <v>219</v>
      </c>
      <c r="B291" s="42" t="s">
        <v>262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297</v>
      </c>
      <c r="C292" s="41"/>
      <c r="D292" s="53" t="s">
        <v>348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188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188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187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187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434</v>
      </c>
      <c r="C297" s="41"/>
      <c r="D297" s="53" t="s">
        <v>348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189</v>
      </c>
      <c r="C298" s="41"/>
      <c r="D298" s="78" t="s">
        <v>354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350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350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263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263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144</v>
      </c>
      <c r="C303" s="41"/>
      <c r="D303" s="78" t="s">
        <v>350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190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131</v>
      </c>
      <c r="C305" s="41"/>
      <c r="D305" s="53" t="s">
        <v>348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131</v>
      </c>
      <c r="C306" s="41"/>
      <c r="D306" s="53" t="s">
        <v>348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351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351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191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192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193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193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194</v>
      </c>
      <c r="C313" s="72" t="s">
        <v>388</v>
      </c>
      <c r="D313" s="72" t="s">
        <v>353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435</v>
      </c>
    </row>
    <row r="314" spans="1:26" x14ac:dyDescent="0.25">
      <c r="A314" s="41">
        <v>234</v>
      </c>
      <c r="B314" s="51" t="s">
        <v>194</v>
      </c>
      <c r="C314" s="72" t="s">
        <v>388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324</v>
      </c>
      <c r="C315" s="72" t="s">
        <v>388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308</v>
      </c>
      <c r="C316" s="41"/>
      <c r="D316" s="78" t="s">
        <v>349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336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336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436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436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195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328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437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287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287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196</v>
      </c>
      <c r="C327" s="41"/>
      <c r="D327" s="65" t="s">
        <v>349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284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330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330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264</v>
      </c>
      <c r="C331" s="41"/>
      <c r="D331" s="53" t="s">
        <v>348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264</v>
      </c>
      <c r="C332" s="41"/>
      <c r="D332" s="53" t="s">
        <v>348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145</v>
      </c>
      <c r="C333" s="41"/>
      <c r="D333" s="53" t="s">
        <v>349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303</v>
      </c>
      <c r="C334" s="41"/>
      <c r="D334" s="85" t="s">
        <v>389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438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438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326</v>
      </c>
      <c r="C337" s="105" t="s">
        <v>325</v>
      </c>
      <c r="D337" s="114" t="s">
        <v>439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226</v>
      </c>
      <c r="C339" s="41"/>
      <c r="D339" s="85" t="s">
        <v>351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440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440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146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441</v>
      </c>
      <c r="C343" s="41"/>
      <c r="D343" s="78" t="s">
        <v>351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341</v>
      </c>
      <c r="C344" s="41"/>
      <c r="D344" s="85" t="s">
        <v>354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442</v>
      </c>
    </row>
    <row r="345" spans="1:26" x14ac:dyDescent="0.25">
      <c r="A345" s="41">
        <v>257</v>
      </c>
      <c r="B345" s="42" t="s">
        <v>265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265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411</v>
      </c>
    </row>
    <row r="347" spans="1:26" x14ac:dyDescent="0.25">
      <c r="A347" s="41">
        <v>258</v>
      </c>
      <c r="B347" s="42" t="s">
        <v>300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300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350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197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266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198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198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199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147</v>
      </c>
      <c r="C356" s="41"/>
      <c r="D356" s="53" t="s">
        <v>348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147</v>
      </c>
      <c r="C357" s="41"/>
      <c r="D357" s="53" t="s">
        <v>348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200</v>
      </c>
      <c r="C358" s="102"/>
      <c r="D358" s="85" t="s">
        <v>353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347</v>
      </c>
    </row>
    <row r="359" spans="1:26" x14ac:dyDescent="0.25">
      <c r="A359" s="41">
        <v>266</v>
      </c>
      <c r="B359" s="51" t="s">
        <v>200</v>
      </c>
      <c r="C359" s="41"/>
      <c r="D359" s="53" t="s">
        <v>353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201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201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443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223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444</v>
      </c>
      <c r="C365" s="41"/>
      <c r="D365" s="53" t="s">
        <v>348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444</v>
      </c>
      <c r="C366" s="41"/>
      <c r="D366" s="53" t="s">
        <v>348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132</v>
      </c>
      <c r="C367" s="41"/>
      <c r="D367" s="53" t="s">
        <v>348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132</v>
      </c>
      <c r="C368" s="41"/>
      <c r="D368" s="53" t="s">
        <v>348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388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445</v>
      </c>
      <c r="C371" s="41"/>
      <c r="D371" s="53" t="s">
        <v>348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445</v>
      </c>
      <c r="C372" s="41"/>
      <c r="D372" s="53" t="s">
        <v>348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446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447</v>
      </c>
      <c r="C376" s="41"/>
      <c r="D376" s="53" t="s">
        <v>348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133</v>
      </c>
      <c r="C381" s="105" t="s">
        <v>325</v>
      </c>
      <c r="D381" s="105" t="s">
        <v>429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202</v>
      </c>
      <c r="C382" s="72" t="s">
        <v>388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203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203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204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351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448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448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148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351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267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267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268</v>
      </c>
      <c r="C398" s="41"/>
      <c r="D398" s="53" t="s">
        <v>348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149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205</v>
      </c>
      <c r="C402" s="41"/>
      <c r="D402" s="85" t="s">
        <v>353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205</v>
      </c>
      <c r="C403" s="41"/>
      <c r="D403" s="53" t="s">
        <v>353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217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449</v>
      </c>
      <c r="C405" s="41"/>
      <c r="D405" s="53" t="s">
        <v>348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450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450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388</v>
      </c>
      <c r="D408" s="72" t="s">
        <v>348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390</v>
      </c>
    </row>
    <row r="409" spans="1:26" x14ac:dyDescent="0.25">
      <c r="A409" s="41">
        <v>300</v>
      </c>
      <c r="B409" s="51" t="s">
        <v>58</v>
      </c>
      <c r="C409" s="72" t="s">
        <v>388</v>
      </c>
      <c r="D409" s="72" t="s">
        <v>348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390</v>
      </c>
    </row>
    <row r="410" spans="1:26" x14ac:dyDescent="0.25">
      <c r="A410" s="41">
        <v>301</v>
      </c>
      <c r="B410" s="42" t="s">
        <v>61</v>
      </c>
      <c r="C410" s="41"/>
      <c r="D410" s="53" t="s">
        <v>348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206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207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207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269</v>
      </c>
      <c r="C414" s="41"/>
      <c r="D414" s="120" t="s">
        <v>348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269</v>
      </c>
      <c r="C415" s="41"/>
      <c r="D415" s="120" t="s">
        <v>348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270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271</v>
      </c>
      <c r="C417" s="41"/>
      <c r="D417" s="65" t="s">
        <v>349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451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283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344</v>
      </c>
      <c r="C421" s="72" t="s">
        <v>388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452</v>
      </c>
    </row>
    <row r="423" spans="1:26" x14ac:dyDescent="0.25">
      <c r="A423" s="41">
        <v>311</v>
      </c>
      <c r="B423" s="42" t="s">
        <v>301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453</v>
      </c>
    </row>
    <row r="424" spans="1:26" x14ac:dyDescent="0.25">
      <c r="A424" s="41">
        <v>311</v>
      </c>
      <c r="B424" s="51" t="s">
        <v>301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388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306</v>
      </c>
      <c r="C426" s="41"/>
      <c r="D426" s="97" t="s">
        <v>389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454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150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150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455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360</v>
      </c>
    </row>
    <row r="431" spans="1:26" x14ac:dyDescent="0.25">
      <c r="A431" s="41">
        <v>316</v>
      </c>
      <c r="B431" s="51" t="s">
        <v>455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456</v>
      </c>
    </row>
    <row r="432" spans="1:26" x14ac:dyDescent="0.25">
      <c r="A432" s="41">
        <v>317</v>
      </c>
      <c r="B432" s="42" t="s">
        <v>457</v>
      </c>
      <c r="C432" s="41"/>
      <c r="D432" s="97" t="s">
        <v>389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329</v>
      </c>
    </row>
    <row r="433" spans="1:26" x14ac:dyDescent="0.25">
      <c r="A433" s="41">
        <v>318</v>
      </c>
      <c r="B433" s="42" t="s">
        <v>237</v>
      </c>
      <c r="C433" s="41"/>
      <c r="D433" s="97" t="s">
        <v>354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133</v>
      </c>
      <c r="C434" s="105" t="s">
        <v>325</v>
      </c>
      <c r="D434" s="105" t="s">
        <v>458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133</v>
      </c>
      <c r="C435" s="105" t="s">
        <v>325</v>
      </c>
      <c r="D435" s="105" t="s">
        <v>458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351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151</v>
      </c>
      <c r="C439" s="41"/>
      <c r="D439" s="97" t="s">
        <v>351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295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295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152</v>
      </c>
      <c r="C444" s="41"/>
      <c r="D444" s="53" t="s">
        <v>348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153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459</v>
      </c>
      <c r="C446" s="41"/>
      <c r="D446" s="65" t="s">
        <v>349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459</v>
      </c>
      <c r="C447" s="41"/>
      <c r="D447" s="53" t="s">
        <v>349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460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460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461</v>
      </c>
    </row>
    <row r="450" spans="1:26" x14ac:dyDescent="0.25">
      <c r="A450" s="41">
        <v>329</v>
      </c>
      <c r="B450" s="42" t="s">
        <v>154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155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348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348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272</v>
      </c>
      <c r="C454" s="105" t="s">
        <v>325</v>
      </c>
      <c r="D454" s="105" t="s">
        <v>429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272</v>
      </c>
      <c r="C455" s="105" t="s">
        <v>325</v>
      </c>
      <c r="D455" s="105" t="s">
        <v>429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388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156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462</v>
      </c>
    </row>
    <row r="458" spans="1:26" x14ac:dyDescent="0.25">
      <c r="A458" s="41">
        <v>335</v>
      </c>
      <c r="B458" s="42" t="s">
        <v>463</v>
      </c>
      <c r="C458" s="41"/>
      <c r="D458" s="65" t="s">
        <v>350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225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273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273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127</v>
      </c>
      <c r="C462" s="41"/>
      <c r="D462" s="65" t="s">
        <v>349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127</v>
      </c>
      <c r="C463" s="41"/>
      <c r="D463" s="53" t="s">
        <v>349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274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331</v>
      </c>
    </row>
    <row r="465" spans="1:26" x14ac:dyDescent="0.25">
      <c r="A465" s="41">
        <v>340</v>
      </c>
      <c r="B465" s="42" t="s">
        <v>342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464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464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157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465</v>
      </c>
    </row>
    <row r="469" spans="1:26" x14ac:dyDescent="0.25">
      <c r="A469" s="41">
        <v>342</v>
      </c>
      <c r="B469" s="51" t="s">
        <v>157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157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451</v>
      </c>
    </row>
    <row r="471" spans="1:26" x14ac:dyDescent="0.25">
      <c r="A471" s="41">
        <v>343</v>
      </c>
      <c r="B471" s="123" t="s">
        <v>466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467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468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468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128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128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469</v>
      </c>
    </row>
    <row r="477" spans="1:26" x14ac:dyDescent="0.25">
      <c r="A477" s="41">
        <v>346</v>
      </c>
      <c r="B477" s="51" t="s">
        <v>128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470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471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304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304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275</v>
      </c>
      <c r="C482" s="41"/>
      <c r="D482" s="97" t="s">
        <v>354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335</v>
      </c>
    </row>
    <row r="483" spans="1:26" x14ac:dyDescent="0.25">
      <c r="A483" s="41">
        <v>350</v>
      </c>
      <c r="B483" s="51" t="s">
        <v>275</v>
      </c>
      <c r="C483" s="41"/>
      <c r="D483" s="97" t="s">
        <v>354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275</v>
      </c>
      <c r="C484" s="41"/>
      <c r="D484" s="97" t="s">
        <v>354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472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276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276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276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473</v>
      </c>
      <c r="C492" s="41"/>
      <c r="D492" s="97" t="s">
        <v>353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238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134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134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234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234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234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277</v>
      </c>
      <c r="C499" s="41"/>
      <c r="D499" s="53" t="s">
        <v>348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474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310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310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475</v>
      </c>
      <c r="C503" s="105" t="s">
        <v>325</v>
      </c>
      <c r="D503" s="126" t="s">
        <v>429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475</v>
      </c>
      <c r="C504" s="126" t="s">
        <v>325</v>
      </c>
      <c r="D504" s="126" t="s">
        <v>429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475</v>
      </c>
      <c r="C505" s="126" t="s">
        <v>325</v>
      </c>
      <c r="D505" s="126" t="s">
        <v>429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208</v>
      </c>
      <c r="C506" s="41"/>
      <c r="D506" s="53" t="s">
        <v>349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302</v>
      </c>
      <c r="C507" s="41"/>
      <c r="D507" s="65" t="s">
        <v>349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158</v>
      </c>
      <c r="C508" s="41"/>
      <c r="D508" s="65" t="s">
        <v>349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158</v>
      </c>
      <c r="C509" s="41"/>
      <c r="D509" s="53" t="s">
        <v>349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159</v>
      </c>
      <c r="C510" s="41"/>
      <c r="D510" s="41"/>
      <c r="E510" s="43">
        <v>8916088</v>
      </c>
      <c r="F510" s="44" t="s">
        <v>307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159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159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218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227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361</v>
      </c>
    </row>
    <row r="515" spans="1:26" x14ac:dyDescent="0.25">
      <c r="A515" s="41">
        <v>369</v>
      </c>
      <c r="B515" s="42" t="s">
        <v>476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476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477</v>
      </c>
      <c r="C517" s="41"/>
      <c r="D517" s="78" t="s">
        <v>389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477</v>
      </c>
      <c r="C518" s="41"/>
      <c r="D518" s="78" t="s">
        <v>389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477</v>
      </c>
      <c r="C519" s="41"/>
      <c r="D519" s="78" t="s">
        <v>389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478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346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278</v>
      </c>
      <c r="C522" s="41"/>
      <c r="D522" s="53" t="s">
        <v>348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278</v>
      </c>
      <c r="C523" s="41"/>
      <c r="D523" s="53" t="s">
        <v>348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279</v>
      </c>
      <c r="C524" s="41"/>
      <c r="D524" s="53" t="s">
        <v>348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363</v>
      </c>
    </row>
    <row r="525" spans="1:26" x14ac:dyDescent="0.25">
      <c r="A525" s="41">
        <v>374</v>
      </c>
      <c r="B525" s="51" t="s">
        <v>279</v>
      </c>
      <c r="C525" s="41"/>
      <c r="D525" s="53" t="s">
        <v>348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279</v>
      </c>
      <c r="C526" s="41"/>
      <c r="D526" s="53" t="s">
        <v>348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479</v>
      </c>
      <c r="C528" s="41"/>
      <c r="D528" s="53" t="s">
        <v>348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480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480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356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481</v>
      </c>
      <c r="C532" s="41"/>
      <c r="D532" s="53" t="s">
        <v>348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482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288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483</v>
      </c>
      <c r="C535" s="41"/>
      <c r="D535" s="53" t="s">
        <v>348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483</v>
      </c>
      <c r="C536" s="41"/>
      <c r="D536" s="53" t="s">
        <v>348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483</v>
      </c>
      <c r="C537" s="41"/>
      <c r="D537" s="53" t="s">
        <v>348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343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484</v>
      </c>
      <c r="C539" s="105" t="s">
        <v>325</v>
      </c>
      <c r="D539" s="105" t="s">
        <v>429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280</v>
      </c>
      <c r="C540" s="41"/>
      <c r="D540" s="65" t="s">
        <v>351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280</v>
      </c>
      <c r="C541" s="41"/>
      <c r="D541" s="53" t="s">
        <v>351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362</v>
      </c>
    </row>
    <row r="542" spans="1:26" x14ac:dyDescent="0.25">
      <c r="A542" s="41">
        <v>386</v>
      </c>
      <c r="B542" s="42" t="s">
        <v>327</v>
      </c>
      <c r="C542" s="41"/>
      <c r="D542" s="97" t="s">
        <v>389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327</v>
      </c>
      <c r="C543" s="41"/>
      <c r="D543" s="53" t="s">
        <v>389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327</v>
      </c>
      <c r="C544" s="41"/>
      <c r="D544" s="53" t="s">
        <v>389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299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485</v>
      </c>
      <c r="C546" s="41"/>
      <c r="D546" s="53" t="s">
        <v>348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298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298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486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486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486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135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487</v>
      </c>
      <c r="C553" s="41"/>
      <c r="D553" s="53" t="s">
        <v>348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291</v>
      </c>
      <c r="C556" s="41"/>
      <c r="D556" s="78" t="s">
        <v>354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488</v>
      </c>
    </row>
    <row r="557" spans="1:26" x14ac:dyDescent="0.25">
      <c r="A557" s="41">
        <v>394</v>
      </c>
      <c r="B557" s="51" t="s">
        <v>291</v>
      </c>
      <c r="C557" s="41"/>
      <c r="D557" s="78" t="s">
        <v>354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291</v>
      </c>
      <c r="C558" s="41"/>
      <c r="D558" s="78" t="s">
        <v>354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368</v>
      </c>
    </row>
    <row r="559" spans="1:26" x14ac:dyDescent="0.25">
      <c r="A559" s="41">
        <v>395</v>
      </c>
      <c r="B559" s="42" t="s">
        <v>129</v>
      </c>
      <c r="C559" s="105" t="s">
        <v>325</v>
      </c>
      <c r="D559" s="105" t="s">
        <v>429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281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489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489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490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490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293</v>
      </c>
      <c r="C565" s="41"/>
      <c r="D565" s="97" t="s">
        <v>354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292</v>
      </c>
      <c r="C566" s="41"/>
      <c r="D566" s="53" t="s">
        <v>348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320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320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282</v>
      </c>
      <c r="C569" s="41"/>
      <c r="D569" s="65" t="s">
        <v>354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282</v>
      </c>
      <c r="C570" s="41"/>
      <c r="D570" s="65" t="s">
        <v>354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282</v>
      </c>
      <c r="C571" s="41"/>
      <c r="D571" s="65" t="s">
        <v>354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369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zoomScale="90" zoomScaleNormal="90" workbookViewId="0">
      <selection activeCell="AJ15" sqref="AJ15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customWidth="1"/>
    <col min="38" max="38" width="11.7109375" style="177" customWidth="1"/>
    <col min="39" max="43" width="10.5703125" style="177" customWidth="1"/>
    <col min="44" max="44" width="11.7109375" customWidth="1"/>
    <col min="45" max="45" width="15.28515625" customWidth="1"/>
    <col min="46" max="46" width="11.140625" bestFit="1" customWidth="1"/>
    <col min="47" max="47" width="9.140625" customWidth="1"/>
  </cols>
  <sheetData>
    <row r="1" spans="1:46" ht="18.75" x14ac:dyDescent="0.3">
      <c r="A1" s="191" t="s">
        <v>90</v>
      </c>
      <c r="B1" s="191"/>
      <c r="C1" s="191"/>
      <c r="D1" s="191"/>
      <c r="E1" s="191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</row>
    <row r="2" spans="1:46" ht="18.75" x14ac:dyDescent="0.3">
      <c r="A2" s="191" t="s">
        <v>316</v>
      </c>
      <c r="B2" s="191"/>
      <c r="C2" s="191"/>
      <c r="D2" s="191"/>
      <c r="E2" s="191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</row>
    <row r="3" spans="1:46" ht="18.75" customHeight="1" x14ac:dyDescent="0.3">
      <c r="A3" s="194" t="s">
        <v>531</v>
      </c>
      <c r="B3" s="194"/>
      <c r="C3" s="194"/>
      <c r="D3" s="194"/>
      <c r="E3" s="19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6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1"/>
      <c r="X4" s="171"/>
      <c r="Y4" s="171"/>
      <c r="Z4" s="171"/>
      <c r="AA4" s="171"/>
      <c r="AB4" s="9" t="s">
        <v>529</v>
      </c>
      <c r="AC4" s="171"/>
      <c r="AD4" s="171"/>
      <c r="AE4" s="171"/>
      <c r="AF4" s="171"/>
      <c r="AG4" s="171"/>
      <c r="AH4" s="171"/>
      <c r="AI4" s="171"/>
      <c r="AJ4" s="9" t="s">
        <v>528</v>
      </c>
      <c r="AK4" s="171"/>
      <c r="AL4" s="171"/>
      <c r="AM4" s="171"/>
      <c r="AN4" s="171"/>
      <c r="AO4" s="171"/>
      <c r="AP4" s="171"/>
      <c r="AQ4" s="171"/>
    </row>
    <row r="5" spans="1:46" ht="37.5" x14ac:dyDescent="0.3">
      <c r="A5" s="15">
        <v>29562</v>
      </c>
      <c r="B5" s="187" t="s">
        <v>527</v>
      </c>
      <c r="C5" s="24">
        <v>27876.71</v>
      </c>
      <c r="D5" s="24">
        <v>28326.59</v>
      </c>
      <c r="E5" s="19">
        <f>D5-C5</f>
        <v>449.88000000000102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2"/>
      <c r="X5" s="172"/>
      <c r="Y5" s="172"/>
      <c r="Z5" s="172"/>
      <c r="AA5" s="172"/>
      <c r="AB5" s="19">
        <v>9.4E-2</v>
      </c>
      <c r="AC5" s="172"/>
      <c r="AD5" s="172"/>
      <c r="AE5" s="172"/>
      <c r="AF5" s="172"/>
      <c r="AG5" s="172"/>
      <c r="AH5" s="172"/>
      <c r="AI5" s="172"/>
      <c r="AJ5" s="19">
        <f>E5+AB5</f>
        <v>449.97400000000101</v>
      </c>
      <c r="AK5" s="172"/>
      <c r="AL5" s="190"/>
      <c r="AM5" s="172"/>
      <c r="AN5" s="172"/>
      <c r="AO5" s="172"/>
      <c r="AP5" s="172"/>
      <c r="AQ5" s="172"/>
      <c r="AR5" s="31"/>
    </row>
    <row r="6" spans="1:46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</row>
    <row r="7" spans="1:46" ht="18.75" customHeight="1" x14ac:dyDescent="0.3">
      <c r="A7" s="195" t="s">
        <v>319</v>
      </c>
      <c r="B7" s="195"/>
      <c r="C7" s="195"/>
      <c r="D7" s="195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</row>
    <row r="8" spans="1:46" ht="33.75" customHeight="1" x14ac:dyDescent="0.3">
      <c r="A8" s="192" t="s">
        <v>317</v>
      </c>
      <c r="B8" s="192"/>
      <c r="C8" s="192"/>
      <c r="D8" s="192"/>
      <c r="E8" s="188">
        <f>AJ5/E7</f>
        <v>1.7617574741985536E-2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491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T8" s="4"/>
    </row>
    <row r="9" spans="1:46" ht="44.25" customHeight="1" x14ac:dyDescent="0.3">
      <c r="A9" s="193" t="s">
        <v>315</v>
      </c>
      <c r="B9" s="193"/>
      <c r="C9" s="193"/>
      <c r="D9" s="193"/>
      <c r="E9" s="21">
        <f>E8*2266.69</f>
        <v>39.933580491911194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492</v>
      </c>
      <c r="Q9" s="25"/>
      <c r="R9" s="25"/>
      <c r="S9" s="25"/>
      <c r="T9" s="182"/>
      <c r="U9" s="25"/>
      <c r="V9" s="25"/>
      <c r="W9" s="176"/>
      <c r="X9" s="176"/>
      <c r="Y9" s="176"/>
      <c r="Z9" s="176"/>
      <c r="AA9" s="176"/>
      <c r="AB9" s="186"/>
      <c r="AC9" s="186"/>
      <c r="AD9" s="18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26"/>
    </row>
    <row r="10" spans="1:46" x14ac:dyDescent="0.25">
      <c r="AR10" s="189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530</v>
      </c>
      <c r="G1" s="179" t="s">
        <v>532</v>
      </c>
      <c r="H1" s="178"/>
    </row>
    <row r="2" spans="1:8" ht="15" customHeight="1" x14ac:dyDescent="0.2">
      <c r="A2" s="196" t="s">
        <v>522</v>
      </c>
      <c r="B2" s="196" t="s">
        <v>521</v>
      </c>
      <c r="C2" s="196" t="s">
        <v>520</v>
      </c>
      <c r="D2" s="196" t="s">
        <v>519</v>
      </c>
      <c r="E2" s="196" t="s">
        <v>518</v>
      </c>
      <c r="F2" s="196"/>
      <c r="G2" s="196"/>
    </row>
    <row r="3" spans="1:8" ht="15" customHeight="1" x14ac:dyDescent="0.2">
      <c r="A3" s="196"/>
      <c r="B3" s="196"/>
      <c r="C3" s="196"/>
      <c r="D3" s="196"/>
      <c r="E3" s="196" t="s">
        <v>517</v>
      </c>
      <c r="F3" s="196"/>
      <c r="G3" s="196" t="s">
        <v>526</v>
      </c>
    </row>
    <row r="4" spans="1:8" ht="15" customHeight="1" x14ac:dyDescent="0.2">
      <c r="A4" s="196"/>
      <c r="B4" s="196"/>
      <c r="C4" s="196"/>
      <c r="D4" s="196"/>
      <c r="E4" s="161" t="s">
        <v>516</v>
      </c>
      <c r="F4" s="161" t="s">
        <v>515</v>
      </c>
      <c r="G4" s="196"/>
    </row>
    <row r="5" spans="1:8" ht="12" customHeight="1" x14ac:dyDescent="0.2">
      <c r="A5" s="164" t="s">
        <v>514</v>
      </c>
      <c r="B5" s="163" t="s">
        <v>513</v>
      </c>
      <c r="C5" s="162" t="s">
        <v>512</v>
      </c>
      <c r="D5" s="183">
        <v>28326.59</v>
      </c>
      <c r="E5" s="184">
        <f>Отопление!AJ5</f>
        <v>449.97400000000101</v>
      </c>
      <c r="F5" s="163"/>
      <c r="G5" s="162"/>
    </row>
    <row r="6" spans="1:8" ht="26.25" customHeight="1" x14ac:dyDescent="0.2">
      <c r="A6" s="164" t="s">
        <v>509</v>
      </c>
      <c r="B6" s="181" t="s">
        <v>511</v>
      </c>
      <c r="C6" s="162" t="s">
        <v>507</v>
      </c>
      <c r="D6" s="183"/>
      <c r="E6" s="180">
        <v>1358</v>
      </c>
      <c r="F6" s="180">
        <v>439.2</v>
      </c>
      <c r="G6" s="180">
        <v>33.5</v>
      </c>
    </row>
    <row r="7" spans="1:8" ht="12" customHeight="1" x14ac:dyDescent="0.2">
      <c r="A7" s="164" t="s">
        <v>509</v>
      </c>
      <c r="B7" s="163" t="s">
        <v>510</v>
      </c>
      <c r="C7" s="162" t="s">
        <v>507</v>
      </c>
      <c r="D7" s="197">
        <v>121058</v>
      </c>
      <c r="E7" s="180">
        <v>2413</v>
      </c>
      <c r="F7" s="180">
        <v>896.7</v>
      </c>
      <c r="G7" s="180">
        <v>33.5</v>
      </c>
    </row>
    <row r="8" spans="1:8" ht="12" customHeight="1" x14ac:dyDescent="0.2">
      <c r="A8" s="164" t="s">
        <v>509</v>
      </c>
      <c r="B8" s="163" t="s">
        <v>508</v>
      </c>
      <c r="C8" s="162" t="s">
        <v>507</v>
      </c>
      <c r="D8" s="162"/>
      <c r="E8" s="180">
        <f>E6+E7</f>
        <v>3771</v>
      </c>
      <c r="F8" s="180">
        <f>F6+F7</f>
        <v>1335.9</v>
      </c>
      <c r="G8" s="180">
        <f>G6+G7</f>
        <v>67</v>
      </c>
    </row>
    <row r="9" spans="1:8" ht="12" customHeight="1" x14ac:dyDescent="0.2">
      <c r="A9" s="164" t="s">
        <v>506</v>
      </c>
      <c r="B9" s="163" t="s">
        <v>505</v>
      </c>
      <c r="C9" s="162" t="s">
        <v>504</v>
      </c>
      <c r="D9" s="162"/>
      <c r="E9" s="161"/>
      <c r="F9" s="161"/>
      <c r="G9" s="185">
        <v>19295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321</v>
      </c>
      <c r="B3" s="166">
        <v>132</v>
      </c>
      <c r="C3" s="166"/>
      <c r="D3" s="166"/>
      <c r="E3" s="166"/>
    </row>
    <row r="4" spans="1:6" x14ac:dyDescent="0.25">
      <c r="A4" s="166" t="s">
        <v>322</v>
      </c>
      <c r="B4" s="166">
        <v>270</v>
      </c>
      <c r="C4" s="166"/>
      <c r="D4" s="166"/>
      <c r="E4" s="166"/>
    </row>
    <row r="5" spans="1:6" x14ac:dyDescent="0.25">
      <c r="A5" s="166" t="s">
        <v>323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493</v>
      </c>
    </row>
    <row r="2" spans="1:4" ht="31.5" x14ac:dyDescent="0.25">
      <c r="A2" s="155" t="s">
        <v>494</v>
      </c>
      <c r="B2" s="155" t="s">
        <v>495</v>
      </c>
      <c r="C2" s="156" t="s">
        <v>0</v>
      </c>
      <c r="D2" s="156" t="s">
        <v>496</v>
      </c>
    </row>
    <row r="3" spans="1:4" ht="15.75" x14ac:dyDescent="0.25">
      <c r="A3" s="149" t="s">
        <v>497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497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497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497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497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497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497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497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497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497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497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497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497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497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497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497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497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497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497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497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497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497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497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497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497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497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497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497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497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497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497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497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497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497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497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497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497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497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497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497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497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497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497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497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498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498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498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498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498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498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498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498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498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498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498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498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498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498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498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498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498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498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498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498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498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498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498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498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498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498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498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498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498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498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498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498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498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498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498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498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498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498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498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498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498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498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498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499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499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499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499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499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499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499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499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499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499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499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499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499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499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499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499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499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499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499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499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499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499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499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499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499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499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499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499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499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499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499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499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499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499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499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499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499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499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499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499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499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499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499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499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499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499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499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499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499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499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499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499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500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500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500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500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500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500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500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500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500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500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500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500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500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500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500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500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500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500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500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500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500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500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500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500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500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500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500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500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500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500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500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500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500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500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500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500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500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500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500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500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500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500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500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500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500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500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500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500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500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500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500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500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500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500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500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500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500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500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500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500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501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501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501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501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501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501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501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501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501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501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501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501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501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501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501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501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501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501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501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501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501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501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501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501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501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501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501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501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501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501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501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501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501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501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501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501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501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501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501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501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501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501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501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501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501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501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501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501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501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501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501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501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501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501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501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501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501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501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501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501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501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501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501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501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501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501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501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502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502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502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502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502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502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502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502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502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502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502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502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502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502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502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502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502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502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502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502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502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502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502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502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502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502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502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502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502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502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502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502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502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502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502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502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502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502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502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502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502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502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502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502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502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502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502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502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502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502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502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502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502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502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502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502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502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502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502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502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502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502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502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502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502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502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502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502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503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503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503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503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503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503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503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503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503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503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503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503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503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503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503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503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503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503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503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503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503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503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503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503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503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503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503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503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503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503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503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503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503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503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503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503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503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503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503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503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503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503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503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503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503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503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503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503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503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503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503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503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503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503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503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503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503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503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503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503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503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503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503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503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503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503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503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503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2020-01-27T12:37:54Z</cp:lastPrinted>
  <dcterms:created xsi:type="dcterms:W3CDTF">2012-12-06T16:50:14Z</dcterms:created>
  <dcterms:modified xsi:type="dcterms:W3CDTF">2020-02-07T12:34:30Z</dcterms:modified>
</cp:coreProperties>
</file>